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95" activeTab="0"/>
  </bookViews>
  <sheets>
    <sheet name="đăng ký kế hoạch 201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<sst xmlns="http://schemas.openxmlformats.org/spreadsheetml/2006/main" count="39" uniqueCount="39">
  <si>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TRƯỜNG ĐẠI HỌC CẦN THƠ</t>
  </si>
  <si>
    <t>CỘNG HÒA XÃ HỘI CHỦ NGHĨA VIỆT NAM</t>
  </si>
  <si>
    <t>Độc lập - Tự do - Hạnh phúc</t>
  </si>
  <si>
    <t>TT</t>
  </si>
  <si>
    <t>Mã số CB</t>
  </si>
  <si>
    <t>HỌ TÊN CBGD</t>
  </si>
  <si>
    <t>Chức danh</t>
  </si>
  <si>
    <t>Chức vụ</t>
  </si>
  <si>
    <t>Giờ chuẩn đã quy đổi</t>
  </si>
  <si>
    <t>Tổng số giờ chuẩn đã thực hiện</t>
  </si>
  <si>
    <t>Ký xác nhận và ghi tên</t>
  </si>
  <si>
    <t xml:space="preserve">Giảng dạy ĐH chính quy (A1) </t>
  </si>
  <si>
    <t>Giảng dạy sau ĐH (A3)</t>
  </si>
  <si>
    <t>Hướng dẫn NCS (A4)</t>
  </si>
  <si>
    <t>Công tác NCKH (B)</t>
  </si>
  <si>
    <t>Viết sách, giáo trình (C)</t>
  </si>
  <si>
    <t>Báo cáo khoa học (D)</t>
  </si>
  <si>
    <t>Giảm miễn</t>
  </si>
  <si>
    <t>NV còn lại</t>
  </si>
  <si>
    <t>TỔNG CỘNG</t>
  </si>
  <si>
    <t>BAN GIÁM HIỆU</t>
  </si>
  <si>
    <t>TRƯỞNG BỘ MÔN</t>
  </si>
  <si>
    <t>BỘ MÔN</t>
  </si>
  <si>
    <t>ĐƠN VỊ</t>
  </si>
  <si>
    <t>PHÒNG KHTH</t>
  </si>
  <si>
    <t>TRƯỞNG ĐƠN VỊ</t>
  </si>
  <si>
    <t>Danh hiệu đăng ký thi đua</t>
  </si>
  <si>
    <t>VP.HĐCDGSCS&amp;TĐKT</t>
  </si>
  <si>
    <t>Giờ chuẩn quy định</t>
  </si>
  <si>
    <t>Thiếu giờ chuẩn</t>
  </si>
  <si>
    <t>Giờ chuẩn giảng dạy</t>
  </si>
  <si>
    <t>Giờ chuẩn NCKH</t>
  </si>
  <si>
    <t>(bao gồm viên chức của đơn vị đào tạo là giảng viên và không là giảng viên của bộ môn)</t>
  </si>
  <si>
    <r>
      <rPr>
        <b/>
        <sz val="8"/>
        <color indexed="8"/>
        <rFont val="Times New Roman"/>
        <family val="1"/>
      </rPr>
      <t xml:space="preserve">Giờ chuẩn quy định </t>
    </r>
    <r>
      <rPr>
        <b/>
        <i/>
        <sz val="8"/>
        <color indexed="8"/>
        <rFont val="Times New Roman"/>
        <family val="1"/>
      </rPr>
      <t>(Giảng dạy&amp;NCKH)</t>
    </r>
  </si>
  <si>
    <t>BẢNG KÊ  KHỐI LƯỢNG CÔNG TÁC CHUYÊN MÔN VÀ ĐĂNG KÝ DANH HIỆU THI ĐUA NĂM 2018</t>
  </si>
  <si>
    <t>Biểu số: 2A-GV 2018</t>
  </si>
  <si>
    <t>Số giờ chuẩn thanh toán năm 2018</t>
  </si>
  <si>
    <r>
      <t>Ghi chú:</t>
    </r>
    <r>
      <rPr>
        <b/>
        <i/>
        <sz val="11"/>
        <color indexed="8"/>
        <rFont val="Times New Roman"/>
        <family val="0"/>
      </rPr>
      <t xml:space="preserve"> -Giảng viên và đơn vị ký tên đầy đủ vào Biểu số: 2A-GV 2018; gởi bằng văn bản đến Văn phòng HĐCD GSCS &amp; Thi đua khen thưởng.                                             - Phòng KHTH và Văn phòng HĐCD GSCS &amp; Thi đua khen thưởng trình Ban Giám hiệu ký duyệt; xong, sẽ phản hồi bằng bản sao đến từng đơn vị                                    - Các đơn vị trực thuộc Trường gởi biểu số 2A-GV 2018 và biểu 3A- GV 2018 bằng email qua địa chỉ: tchai@ctu.edu.vn và tnhoa@ctu.edu.vn.   </t>
    </r>
  </si>
  <si>
    <t>Cần Thơ, ngày      tháng 12 năm 2017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</si>
</sst>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;[Red]#,##0.0"/>
    <numFmt numFmtId="174" formatCode="_(* #,##0_);_(* \(#,##0\);_(* &quot;-&quot;??_);_(@_)"/>
    <numFmt numFmtId="175" formatCode="0.0"/>
    <numFmt numFmtId="176" formatCode="#,##0;[Red]#,##0"/>
  </numFmts>
  <fonts count="60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0"/>
    </font>
    <font>
      <sz val="10"/>
      <color indexed="10"/>
      <name val="Times New Roman"/>
      <family val="0"/>
    </font>
    <font>
      <b/>
      <i/>
      <sz val="11"/>
      <color indexed="10"/>
      <name val="Times New Roman"/>
      <family val="1"/>
    </font>
    <font>
      <sz val="7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2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 applyFill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7" applyFill="1" applyAlignment="1" applyProtection="1">
      <alignment vertical="center" wrapText="1"/>
      <protection/>
    </xf>
    <xf numFmtId="0" fontId="7" fillId="0" borderId="10" xfId="57" applyFont="1" applyFill="1" applyBorder="1" applyAlignment="1" applyProtection="1">
      <alignment horizontal="center" vertical="center" wrapText="1"/>
      <protection/>
    </xf>
    <xf numFmtId="0" fontId="3" fillId="0" borderId="10" xfId="57" applyFill="1" applyBorder="1" applyAlignment="1" applyProtection="1">
      <alignment horizontal="center"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/>
      <protection locked="0"/>
    </xf>
    <xf numFmtId="49" fontId="11" fillId="0" borderId="12" xfId="57" applyNumberFormat="1" applyFont="1" applyBorder="1" applyAlignment="1" applyProtection="1">
      <alignment horizontal="right"/>
      <protection locked="0"/>
    </xf>
    <xf numFmtId="0" fontId="12" fillId="0" borderId="11" xfId="57" applyFont="1" applyBorder="1" applyAlignment="1" applyProtection="1">
      <alignment/>
      <protection locked="0"/>
    </xf>
    <xf numFmtId="0" fontId="13" fillId="0" borderId="11" xfId="57" applyFont="1" applyBorder="1" applyAlignment="1" applyProtection="1">
      <alignment horizontal="center"/>
      <protection locked="0"/>
    </xf>
    <xf numFmtId="1" fontId="12" fillId="0" borderId="11" xfId="57" applyNumberFormat="1" applyFont="1" applyBorder="1" applyAlignment="1" applyProtection="1">
      <alignment horizontal="right"/>
      <protection locked="0"/>
    </xf>
    <xf numFmtId="172" fontId="12" fillId="0" borderId="11" xfId="57" applyNumberFormat="1" applyFont="1" applyBorder="1" applyAlignment="1" applyProtection="1">
      <alignment horizontal="right"/>
      <protection locked="0"/>
    </xf>
    <xf numFmtId="172" fontId="12" fillId="0" borderId="13" xfId="57" applyNumberFormat="1" applyFont="1" applyBorder="1" applyAlignment="1" applyProtection="1">
      <alignment horizontal="right"/>
      <protection hidden="1"/>
    </xf>
    <xf numFmtId="1" fontId="12" fillId="0" borderId="14" xfId="57" applyNumberFormat="1" applyFont="1" applyBorder="1" applyAlignment="1" applyProtection="1">
      <alignment horizontal="center"/>
      <protection hidden="1"/>
    </xf>
    <xf numFmtId="175" fontId="12" fillId="0" borderId="14" xfId="41" applyNumberFormat="1" applyFont="1" applyBorder="1" applyAlignment="1" applyProtection="1">
      <alignment horizontal="center"/>
      <protection locked="0"/>
    </xf>
    <xf numFmtId="175" fontId="12" fillId="0" borderId="14" xfId="57" applyNumberFormat="1" applyFont="1" applyBorder="1" applyAlignment="1" applyProtection="1">
      <alignment horizontal="right"/>
      <protection hidden="1"/>
    </xf>
    <xf numFmtId="0" fontId="9" fillId="0" borderId="15" xfId="57" applyFont="1" applyFill="1" applyBorder="1" applyAlignment="1" applyProtection="1">
      <alignment horizontal="center" vertical="center" wrapText="1"/>
      <protection/>
    </xf>
    <xf numFmtId="0" fontId="10" fillId="0" borderId="13" xfId="57" applyFont="1" applyBorder="1" applyAlignment="1" applyProtection="1">
      <alignment horizontal="center"/>
      <protection locked="0"/>
    </xf>
    <xf numFmtId="49" fontId="11" fillId="0" borderId="16" xfId="57" applyNumberFormat="1" applyFont="1" applyBorder="1" applyAlignment="1" applyProtection="1">
      <alignment horizontal="right"/>
      <protection locked="0"/>
    </xf>
    <xf numFmtId="0" fontId="12" fillId="0" borderId="13" xfId="57" applyFont="1" applyBorder="1" applyAlignment="1" applyProtection="1">
      <alignment/>
      <protection locked="0"/>
    </xf>
    <xf numFmtId="0" fontId="13" fillId="0" borderId="13" xfId="57" applyFont="1" applyBorder="1" applyAlignment="1" applyProtection="1">
      <alignment horizontal="center"/>
      <protection locked="0"/>
    </xf>
    <xf numFmtId="1" fontId="12" fillId="0" borderId="13" xfId="57" applyNumberFormat="1" applyFont="1" applyBorder="1" applyAlignment="1" applyProtection="1">
      <alignment horizontal="right"/>
      <protection locked="0"/>
    </xf>
    <xf numFmtId="172" fontId="12" fillId="0" borderId="13" xfId="57" applyNumberFormat="1" applyFont="1" applyBorder="1" applyAlignment="1" applyProtection="1">
      <alignment horizontal="right"/>
      <protection locked="0"/>
    </xf>
    <xf numFmtId="1" fontId="12" fillId="0" borderId="13" xfId="57" applyNumberFormat="1" applyFont="1" applyBorder="1" applyAlignment="1" applyProtection="1">
      <alignment horizontal="center"/>
      <protection hidden="1"/>
    </xf>
    <xf numFmtId="175" fontId="12" fillId="0" borderId="13" xfId="41" applyNumberFormat="1" applyFont="1" applyBorder="1" applyAlignment="1" applyProtection="1">
      <alignment horizontal="center"/>
      <protection locked="0"/>
    </xf>
    <xf numFmtId="175" fontId="12" fillId="0" borderId="13" xfId="57" applyNumberFormat="1" applyFont="1" applyBorder="1" applyAlignment="1" applyProtection="1">
      <alignment horizontal="right"/>
      <protection hidden="1"/>
    </xf>
    <xf numFmtId="0" fontId="9" fillId="0" borderId="17" xfId="57" applyFont="1" applyFill="1" applyBorder="1" applyAlignment="1" applyProtection="1">
      <alignment horizontal="center" vertical="center" wrapText="1"/>
      <protection/>
    </xf>
    <xf numFmtId="172" fontId="12" fillId="0" borderId="13" xfId="41" applyNumberFormat="1" applyFont="1" applyFill="1" applyBorder="1" applyAlignment="1" applyProtection="1">
      <alignment horizontal="right"/>
      <protection hidden="1"/>
    </xf>
    <xf numFmtId="0" fontId="13" fillId="0" borderId="13" xfId="57" applyFont="1" applyBorder="1" applyAlignment="1" applyProtection="1">
      <alignment horizontal="center" wrapText="1"/>
      <protection locked="0"/>
    </xf>
    <xf numFmtId="0" fontId="7" fillId="0" borderId="10" xfId="57" applyFont="1" applyFill="1" applyBorder="1" applyAlignment="1" applyProtection="1">
      <alignment horizontal="right" vertical="center" wrapText="1"/>
      <protection/>
    </xf>
    <xf numFmtId="3" fontId="14" fillId="0" borderId="18" xfId="41" applyNumberFormat="1" applyFont="1" applyFill="1" applyBorder="1" applyAlignment="1" applyProtection="1">
      <alignment horizontal="right"/>
      <protection locked="0"/>
    </xf>
    <xf numFmtId="3" fontId="14" fillId="0" borderId="19" xfId="41" applyNumberFormat="1" applyFont="1" applyFill="1" applyBorder="1" applyAlignment="1" applyProtection="1">
      <alignment horizontal="right"/>
      <protection locked="0"/>
    </xf>
    <xf numFmtId="172" fontId="15" fillId="0" borderId="10" xfId="57" applyNumberFormat="1" applyFont="1" applyFill="1" applyBorder="1" applyAlignment="1" applyProtection="1">
      <alignment horizontal="right" vertical="center" wrapText="1"/>
      <protection/>
    </xf>
    <xf numFmtId="3" fontId="3" fillId="0" borderId="0" xfId="57" applyNumberFormat="1" applyFill="1" applyAlignment="1" applyProtection="1">
      <alignment vertical="center" wrapText="1"/>
      <protection/>
    </xf>
    <xf numFmtId="1" fontId="3" fillId="0" borderId="0" xfId="57" applyNumberFormat="1" applyFill="1" applyAlignment="1" applyProtection="1">
      <alignment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1" fontId="12" fillId="0" borderId="20" xfId="41" applyNumberFormat="1" applyFont="1" applyBorder="1" applyAlignment="1" applyProtection="1">
      <alignment horizontal="right"/>
      <protection hidden="1"/>
    </xf>
    <xf numFmtId="0" fontId="6" fillId="0" borderId="0" xfId="57" applyFont="1" applyFill="1" applyAlignment="1" applyProtection="1">
      <alignment horizontal="center" vertical="center" wrapText="1"/>
      <protection/>
    </xf>
    <xf numFmtId="0" fontId="3" fillId="0" borderId="0" xfId="57" applyFont="1" applyFill="1" applyAlignment="1" applyProtection="1">
      <alignment vertical="center" wrapText="1"/>
      <protection/>
    </xf>
    <xf numFmtId="0" fontId="3" fillId="0" borderId="17" xfId="57" applyFont="1" applyFill="1" applyBorder="1" applyAlignment="1" applyProtection="1">
      <alignment horizontal="right" wrapText="1"/>
      <protection/>
    </xf>
    <xf numFmtId="0" fontId="21" fillId="0" borderId="10" xfId="57" applyFont="1" applyFill="1" applyBorder="1" applyAlignment="1" applyProtection="1">
      <alignment horizontal="center" vertical="center" wrapText="1"/>
      <protection/>
    </xf>
    <xf numFmtId="0" fontId="59" fillId="0" borderId="10" xfId="57" applyFont="1" applyFill="1" applyBorder="1" applyAlignment="1" applyProtection="1">
      <alignment horizontal="center" vertical="center" wrapText="1"/>
      <protection/>
    </xf>
    <xf numFmtId="0" fontId="8" fillId="0" borderId="1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Alignment="1" applyProtection="1">
      <alignment horizontal="center" vertical="center" wrapText="1"/>
      <protection/>
    </xf>
    <xf numFmtId="0" fontId="8" fillId="0" borderId="21" xfId="57" applyFont="1" applyFill="1" applyBorder="1" applyAlignment="1" applyProtection="1">
      <alignment horizontal="center" vertical="center" wrapText="1"/>
      <protection/>
    </xf>
    <xf numFmtId="0" fontId="5" fillId="0" borderId="22" xfId="57" applyFont="1" applyFill="1" applyBorder="1" applyAlignment="1" applyProtection="1">
      <alignment horizontal="center" vertical="center" wrapText="1"/>
      <protection/>
    </xf>
    <xf numFmtId="0" fontId="7" fillId="0" borderId="21" xfId="57" applyFont="1" applyFill="1" applyBorder="1" applyAlignment="1" applyProtection="1">
      <alignment horizontal="center" vertical="center" wrapText="1"/>
      <protection/>
    </xf>
    <xf numFmtId="0" fontId="8" fillId="0" borderId="23" xfId="57" applyFont="1" applyFill="1" applyBorder="1" applyAlignment="1" applyProtection="1">
      <alignment horizontal="center" vertical="center" wrapText="1"/>
      <protection/>
    </xf>
    <xf numFmtId="0" fontId="8" fillId="0" borderId="24" xfId="57" applyFont="1" applyFill="1" applyBorder="1" applyAlignment="1" applyProtection="1">
      <alignment horizontal="center" vertical="center" wrapText="1"/>
      <protection/>
    </xf>
    <xf numFmtId="0" fontId="8" fillId="0" borderId="25" xfId="57" applyFont="1" applyFill="1" applyBorder="1" applyAlignment="1" applyProtection="1">
      <alignment horizontal="center" vertical="center" wrapText="1"/>
      <protection/>
    </xf>
    <xf numFmtId="0" fontId="15" fillId="0" borderId="21" xfId="57" applyFont="1" applyFill="1" applyBorder="1" applyAlignment="1" applyProtection="1">
      <alignment horizontal="center" vertical="center" wrapText="1"/>
      <protection/>
    </xf>
    <xf numFmtId="0" fontId="15" fillId="0" borderId="22" xfId="57" applyFont="1" applyFill="1" applyBorder="1" applyAlignment="1" applyProtection="1">
      <alignment horizontal="center" vertical="center" wrapText="1"/>
      <protection/>
    </xf>
    <xf numFmtId="0" fontId="7" fillId="0" borderId="23" xfId="57" applyFont="1" applyFill="1" applyBorder="1" applyAlignment="1" applyProtection="1">
      <alignment horizontal="center" vertical="center" wrapText="1"/>
      <protection/>
    </xf>
    <xf numFmtId="0" fontId="7" fillId="0" borderId="24" xfId="57" applyFont="1" applyFill="1" applyBorder="1" applyAlignment="1" applyProtection="1">
      <alignment horizontal="center" vertical="center" wrapText="1"/>
      <protection/>
    </xf>
    <xf numFmtId="0" fontId="7" fillId="0" borderId="25" xfId="57" applyFont="1" applyFill="1" applyBorder="1" applyAlignment="1" applyProtection="1">
      <alignment horizontal="center" vertical="center" wrapText="1"/>
      <protection/>
    </xf>
    <xf numFmtId="0" fontId="4" fillId="0" borderId="0" xfId="57" applyFont="1" applyFill="1" applyAlignment="1" applyProtection="1">
      <alignment horizontal="center" vertical="center" wrapText="1"/>
      <protection/>
    </xf>
    <xf numFmtId="0" fontId="3" fillId="0" borderId="0" xfId="57" applyFill="1" applyAlignment="1" applyProtection="1">
      <alignment vertical="center" wrapText="1"/>
      <protection/>
    </xf>
    <xf numFmtId="0" fontId="5" fillId="0" borderId="0" xfId="57" applyFont="1" applyFill="1" applyAlignment="1" applyProtection="1">
      <alignment horizontal="center" vertical="center" wrapText="1"/>
      <protection/>
    </xf>
    <xf numFmtId="0" fontId="18" fillId="0" borderId="0" xfId="57" applyFont="1" applyFill="1" applyAlignment="1" applyProtection="1">
      <alignment horizontal="center" vertical="center" wrapText="1"/>
      <protection/>
    </xf>
    <xf numFmtId="0" fontId="19" fillId="0" borderId="0" xfId="57" applyFont="1" applyFill="1" applyAlignment="1" applyProtection="1">
      <alignment vertical="center" wrapText="1"/>
      <protection/>
    </xf>
    <xf numFmtId="0" fontId="22" fillId="0" borderId="26" xfId="57" applyFont="1" applyFill="1" applyBorder="1" applyAlignment="1" applyProtection="1">
      <alignment horizontal="center" vertical="center" wrapText="1"/>
      <protection/>
    </xf>
    <xf numFmtId="0" fontId="20" fillId="0" borderId="0" xfId="57" applyFont="1" applyFill="1" applyAlignment="1" applyProtection="1">
      <alignment horizontal="left" vertical="center" wrapText="1"/>
      <protection/>
    </xf>
    <xf numFmtId="0" fontId="3" fillId="0" borderId="0" xfId="57" applyFill="1" applyAlignment="1" applyProtection="1">
      <alignment horizontal="left" vertical="center" wrapText="1"/>
      <protection/>
    </xf>
    <xf numFmtId="0" fontId="17" fillId="0" borderId="0" xfId="57" applyFont="1" applyAlignment="1" applyProtection="1">
      <alignment horizontal="center"/>
      <protection locked="0"/>
    </xf>
    <xf numFmtId="0" fontId="5" fillId="0" borderId="0" xfId="57" applyFont="1" applyFill="1" applyAlignment="1" applyProtection="1">
      <alignment horizontal="center" vertical="center" wrapText="1"/>
      <protection/>
    </xf>
    <xf numFmtId="0" fontId="41" fillId="0" borderId="0" xfId="57" applyFont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M Toán K.KHTN đợt 2-20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2</xdr:row>
      <xdr:rowOff>28575</xdr:rowOff>
    </xdr:from>
    <xdr:to>
      <xdr:col>17</xdr:col>
      <xdr:colOff>323850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81000"/>
          <a:ext cx="1333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9525</xdr:rowOff>
    </xdr:from>
    <xdr:to>
      <xdr:col>2</xdr:col>
      <xdr:colOff>1200150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52450"/>
          <a:ext cx="8953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9">
      <selection activeCell="O39" sqref="O39"/>
    </sheetView>
  </sheetViews>
  <sheetFormatPr defaultColWidth="6.00390625" defaultRowHeight="15.75"/>
  <cols>
    <col min="1" max="1" width="4.50390625" style="1" customWidth="1"/>
    <col min="2" max="2" width="5.75390625" style="1" customWidth="1"/>
    <col min="3" max="3" width="19.875" style="1" customWidth="1"/>
    <col min="4" max="5" width="5.375" style="1" customWidth="1"/>
    <col min="6" max="6" width="6.125" style="1" hidden="1" customWidth="1"/>
    <col min="7" max="7" width="5.875" style="1" hidden="1" customWidth="1"/>
    <col min="8" max="8" width="5.625" style="1" hidden="1" customWidth="1"/>
    <col min="9" max="9" width="5.125" style="1" hidden="1" customWidth="1"/>
    <col min="10" max="10" width="5.375" style="1" hidden="1" customWidth="1"/>
    <col min="11" max="11" width="5.625" style="1" hidden="1" customWidth="1"/>
    <col min="12" max="12" width="7.00390625" style="1" customWidth="1"/>
    <col min="13" max="13" width="9.25390625" style="1" customWidth="1"/>
    <col min="14" max="14" width="6.625" style="1" customWidth="1"/>
    <col min="15" max="15" width="6.375" style="1" customWidth="1"/>
    <col min="16" max="16" width="6.00390625" style="1" customWidth="1"/>
    <col min="17" max="17" width="6.625" style="1" customWidth="1"/>
    <col min="18" max="18" width="6.125" style="1" customWidth="1"/>
    <col min="19" max="19" width="8.50390625" style="1" customWidth="1"/>
    <col min="20" max="20" width="20.50390625" style="1" customWidth="1"/>
    <col min="21" max="21" width="15.75390625" style="1" customWidth="1"/>
    <col min="22" max="16384" width="6.00390625" style="1" customWidth="1"/>
  </cols>
  <sheetData>
    <row r="1" spans="1:21" ht="12.75">
      <c r="A1" s="54" t="s">
        <v>0</v>
      </c>
      <c r="B1" s="55"/>
      <c r="C1" s="55"/>
      <c r="D1" s="55"/>
      <c r="E1" s="55"/>
      <c r="F1" s="56" t="s">
        <v>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37" t="s">
        <v>35</v>
      </c>
    </row>
    <row r="2" spans="1:20" ht="15" customHeight="1">
      <c r="A2" s="57" t="s">
        <v>23</v>
      </c>
      <c r="B2" s="58"/>
      <c r="C2" s="58"/>
      <c r="D2" s="58"/>
      <c r="E2" s="58"/>
      <c r="F2" s="56" t="s">
        <v>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5" ht="15" customHeight="1">
      <c r="A3" s="57" t="s">
        <v>22</v>
      </c>
      <c r="B3" s="58"/>
      <c r="C3" s="58"/>
      <c r="D3" s="58"/>
      <c r="E3" s="58"/>
    </row>
    <row r="4" ht="6.75" customHeight="1"/>
    <row r="5" spans="1:21" ht="15" customHeight="1">
      <c r="A5" s="42" t="s">
        <v>34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5.7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4.25" customHeight="1">
      <c r="A7" s="45" t="s">
        <v>3</v>
      </c>
      <c r="B7" s="45" t="s">
        <v>4</v>
      </c>
      <c r="C7" s="45" t="s">
        <v>5</v>
      </c>
      <c r="D7" s="43" t="s">
        <v>6</v>
      </c>
      <c r="E7" s="45" t="s">
        <v>7</v>
      </c>
      <c r="F7" s="46" t="s">
        <v>8</v>
      </c>
      <c r="G7" s="47"/>
      <c r="H7" s="47"/>
      <c r="I7" s="47"/>
      <c r="J7" s="47"/>
      <c r="K7" s="48"/>
      <c r="L7" s="43" t="s">
        <v>9</v>
      </c>
      <c r="M7" s="46" t="s">
        <v>28</v>
      </c>
      <c r="N7" s="47"/>
      <c r="O7" s="47"/>
      <c r="P7" s="47"/>
      <c r="Q7" s="48"/>
      <c r="R7" s="45" t="s">
        <v>29</v>
      </c>
      <c r="S7" s="45" t="s">
        <v>36</v>
      </c>
      <c r="T7" s="49" t="s">
        <v>26</v>
      </c>
      <c r="U7" s="45" t="s">
        <v>10</v>
      </c>
    </row>
    <row r="8" spans="1:21" ht="60.75" customHeight="1">
      <c r="A8" s="44"/>
      <c r="B8" s="44"/>
      <c r="C8" s="44"/>
      <c r="D8" s="44"/>
      <c r="E8" s="44"/>
      <c r="F8" s="39" t="s">
        <v>11</v>
      </c>
      <c r="G8" s="39" t="s">
        <v>12</v>
      </c>
      <c r="H8" s="39" t="s">
        <v>13</v>
      </c>
      <c r="I8" s="39" t="s">
        <v>14</v>
      </c>
      <c r="J8" s="39" t="s">
        <v>15</v>
      </c>
      <c r="K8" s="39" t="s">
        <v>16</v>
      </c>
      <c r="L8" s="44"/>
      <c r="M8" s="41" t="s">
        <v>33</v>
      </c>
      <c r="N8" s="40" t="s">
        <v>30</v>
      </c>
      <c r="O8" s="40" t="s">
        <v>31</v>
      </c>
      <c r="P8" s="2" t="s">
        <v>17</v>
      </c>
      <c r="Q8" s="2" t="s">
        <v>18</v>
      </c>
      <c r="R8" s="44"/>
      <c r="S8" s="44"/>
      <c r="T8" s="50"/>
      <c r="U8" s="44"/>
    </row>
    <row r="9" spans="1:21" ht="12.75">
      <c r="A9" s="3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16</v>
      </c>
      <c r="S9" s="4">
        <v>18</v>
      </c>
      <c r="T9" s="4">
        <v>19</v>
      </c>
      <c r="U9" s="4">
        <v>20</v>
      </c>
    </row>
    <row r="10" spans="1:21" ht="18" customHeight="1">
      <c r="A10" s="5">
        <v>1</v>
      </c>
      <c r="B10" s="6"/>
      <c r="C10" s="7"/>
      <c r="D10" s="5"/>
      <c r="E10" s="8"/>
      <c r="F10" s="9"/>
      <c r="G10" s="10"/>
      <c r="H10" s="10"/>
      <c r="I10" s="10"/>
      <c r="J10" s="10"/>
      <c r="K10" s="10"/>
      <c r="L10" s="11" t="str">
        <f>IF(OR(F10="",G10="",H10="",I10="",J10="",K10="",),"-",F10+G10+H10+I10+J10+K10)</f>
        <v>-</v>
      </c>
      <c r="M10" s="12" t="str">
        <f aca="true" t="shared" si="0" ref="M10:M24">IF(D10=1,510,IF(D10=2,460,IF(D10=3,440,IF(D10=4,420,IF(D10=5,380,IF(D10=6,330,IF(D10=7,280,IF(D10=8,60,"-"))))))))</f>
        <v>-</v>
      </c>
      <c r="N10" s="12" t="str">
        <f>IF(M10=510,270,IF(M10=460,270,IF(M10=440,270,IF(M10=420,270,IF(M10=380,270,IF(M10=330,270,IF(M10=280,270,IF(M10=60,50,"-"))))))))</f>
        <v>-</v>
      </c>
      <c r="O10" s="12" t="str">
        <f>IF(M10=510,240,IF(M10=460,190,IF(M10=440,170,IF(M10=420,150,IF(M10=380,110,IF(M10=330,60,IF(M10=280,10,IF(M10=60,10,"-"))))))))</f>
        <v>-</v>
      </c>
      <c r="P10" s="13"/>
      <c r="Q10" s="14" t="str">
        <f aca="true" t="shared" si="1" ref="Q10:Q24">IF(OR(D10="",D10&gt;8),"-",IF(M10-P10&gt;=0,M10-P10,"-"))</f>
        <v>-</v>
      </c>
      <c r="R10" s="38" t="str">
        <f aca="true" t="shared" si="2" ref="R10:R24">IF(OR(L10="-",L10&gt;4500),"-",IF(L10-Q10&lt;0,Q10-L10,0))</f>
        <v>-</v>
      </c>
      <c r="S10" s="26" t="str">
        <f>IF(OR(D10="",D10&gt;8,L10="-",L10&gt;4500,M10="-",M10&gt;520,P10=""),"-",IF(L10-Q10&gt;=0,L10-Q10,0))</f>
        <v>-</v>
      </c>
      <c r="T10" s="35"/>
      <c r="U10" s="15"/>
    </row>
    <row r="11" spans="1:21" ht="18" customHeight="1">
      <c r="A11" s="16">
        <v>2</v>
      </c>
      <c r="B11" s="17"/>
      <c r="C11" s="18"/>
      <c r="D11" s="16"/>
      <c r="E11" s="19"/>
      <c r="F11" s="20"/>
      <c r="G11" s="21"/>
      <c r="H11" s="21"/>
      <c r="I11" s="21"/>
      <c r="J11" s="21"/>
      <c r="K11" s="21"/>
      <c r="L11" s="11" t="str">
        <f aca="true" t="shared" si="3" ref="L11:L24">IF(OR(F11="",G11="",H11="",I11="",J11="",K11="",),"-",F11+G11+H11+I11+J11+K11)</f>
        <v>-</v>
      </c>
      <c r="M11" s="22" t="str">
        <f t="shared" si="0"/>
        <v>-</v>
      </c>
      <c r="N11" s="22" t="str">
        <f aca="true" t="shared" si="4" ref="N11:N24">IF(M11=510,270,IF(M11=460,270,IF(M11=440,270,IF(M11=420,270,IF(M11=380,270,IF(M11=330,270,IF(M11=280,270,IF(M11=60,50,"-"))))))))</f>
        <v>-</v>
      </c>
      <c r="O11" s="22" t="str">
        <f aca="true" t="shared" si="5" ref="O11:O24">IF(M11=510,240,IF(M11=460,190,IF(M11=440,170,IF(M11=420,150,IF(M11=380,110,IF(M11=330,60,IF(M11=280,10,IF(M11=60,10,"-"))))))))</f>
        <v>-</v>
      </c>
      <c r="P11" s="23"/>
      <c r="Q11" s="24" t="str">
        <f t="shared" si="1"/>
        <v>-</v>
      </c>
      <c r="R11" s="38" t="str">
        <f t="shared" si="2"/>
        <v>-</v>
      </c>
      <c r="S11" s="26" t="str">
        <f>IF(OR(D11="",D11&gt;8,L11="-",L11&gt;4500,M11="-",M11&gt;510,P11=""),"-",IF(L11-Q11&gt;=0,L11-Q11,0))</f>
        <v>-</v>
      </c>
      <c r="T11" s="35"/>
      <c r="U11" s="25"/>
    </row>
    <row r="12" spans="1:21" ht="18" customHeight="1">
      <c r="A12" s="16">
        <v>3</v>
      </c>
      <c r="B12" s="17"/>
      <c r="C12" s="18"/>
      <c r="D12" s="16"/>
      <c r="E12" s="19"/>
      <c r="F12" s="20"/>
      <c r="G12" s="21"/>
      <c r="H12" s="21"/>
      <c r="I12" s="21"/>
      <c r="J12" s="21"/>
      <c r="K12" s="21"/>
      <c r="L12" s="11" t="str">
        <f t="shared" si="3"/>
        <v>-</v>
      </c>
      <c r="M12" s="22" t="str">
        <f t="shared" si="0"/>
        <v>-</v>
      </c>
      <c r="N12" s="22" t="str">
        <f t="shared" si="4"/>
        <v>-</v>
      </c>
      <c r="O12" s="22" t="str">
        <f t="shared" si="5"/>
        <v>-</v>
      </c>
      <c r="P12" s="23"/>
      <c r="Q12" s="24" t="str">
        <f t="shared" si="1"/>
        <v>-</v>
      </c>
      <c r="R12" s="38" t="str">
        <f t="shared" si="2"/>
        <v>-</v>
      </c>
      <c r="S12" s="26" t="str">
        <f aca="true" t="shared" si="6" ref="S12:S24">IF(OR(D12="",D12&gt;8,L12="-",L12&gt;4500,M12="-",M12&gt;520,P12=""),"-",IF(L12-Q12&gt;=0,L12-Q12,0))</f>
        <v>-</v>
      </c>
      <c r="T12" s="35"/>
      <c r="U12" s="25"/>
    </row>
    <row r="13" spans="1:21" ht="18" customHeight="1">
      <c r="A13" s="16">
        <v>4</v>
      </c>
      <c r="B13" s="17"/>
      <c r="C13" s="18"/>
      <c r="D13" s="16"/>
      <c r="E13" s="19"/>
      <c r="F13" s="20"/>
      <c r="G13" s="21"/>
      <c r="H13" s="21"/>
      <c r="I13" s="21"/>
      <c r="J13" s="21"/>
      <c r="K13" s="21"/>
      <c r="L13" s="11" t="str">
        <f t="shared" si="3"/>
        <v>-</v>
      </c>
      <c r="M13" s="22" t="str">
        <f t="shared" si="0"/>
        <v>-</v>
      </c>
      <c r="N13" s="22" t="str">
        <f t="shared" si="4"/>
        <v>-</v>
      </c>
      <c r="O13" s="22" t="str">
        <f t="shared" si="5"/>
        <v>-</v>
      </c>
      <c r="P13" s="23"/>
      <c r="Q13" s="24" t="str">
        <f t="shared" si="1"/>
        <v>-</v>
      </c>
      <c r="R13" s="38" t="str">
        <f t="shared" si="2"/>
        <v>-</v>
      </c>
      <c r="S13" s="26" t="str">
        <f t="shared" si="6"/>
        <v>-</v>
      </c>
      <c r="T13" s="35"/>
      <c r="U13" s="25"/>
    </row>
    <row r="14" spans="1:21" ht="18" customHeight="1">
      <c r="A14" s="16">
        <v>5</v>
      </c>
      <c r="B14" s="17"/>
      <c r="C14" s="18"/>
      <c r="D14" s="16"/>
      <c r="E14" s="19"/>
      <c r="F14" s="20"/>
      <c r="G14" s="21"/>
      <c r="H14" s="21"/>
      <c r="I14" s="21"/>
      <c r="J14" s="21"/>
      <c r="K14" s="21"/>
      <c r="L14" s="11" t="str">
        <f t="shared" si="3"/>
        <v>-</v>
      </c>
      <c r="M14" s="22" t="str">
        <f t="shared" si="0"/>
        <v>-</v>
      </c>
      <c r="N14" s="22" t="str">
        <f t="shared" si="4"/>
        <v>-</v>
      </c>
      <c r="O14" s="22" t="str">
        <f t="shared" si="5"/>
        <v>-</v>
      </c>
      <c r="P14" s="23"/>
      <c r="Q14" s="24" t="str">
        <f t="shared" si="1"/>
        <v>-</v>
      </c>
      <c r="R14" s="38" t="str">
        <f t="shared" si="2"/>
        <v>-</v>
      </c>
      <c r="S14" s="26" t="str">
        <f t="shared" si="6"/>
        <v>-</v>
      </c>
      <c r="T14" s="35"/>
      <c r="U14" s="25"/>
    </row>
    <row r="15" spans="1:21" ht="18" customHeight="1">
      <c r="A15" s="16">
        <v>6</v>
      </c>
      <c r="B15" s="17"/>
      <c r="C15" s="18"/>
      <c r="D15" s="16"/>
      <c r="E15" s="19"/>
      <c r="F15" s="20"/>
      <c r="G15" s="21"/>
      <c r="H15" s="21"/>
      <c r="I15" s="21"/>
      <c r="J15" s="21"/>
      <c r="K15" s="21"/>
      <c r="L15" s="11" t="str">
        <f t="shared" si="3"/>
        <v>-</v>
      </c>
      <c r="M15" s="22" t="str">
        <f t="shared" si="0"/>
        <v>-</v>
      </c>
      <c r="N15" s="22" t="str">
        <f t="shared" si="4"/>
        <v>-</v>
      </c>
      <c r="O15" s="22" t="str">
        <f t="shared" si="5"/>
        <v>-</v>
      </c>
      <c r="P15" s="23"/>
      <c r="Q15" s="24" t="str">
        <f t="shared" si="1"/>
        <v>-</v>
      </c>
      <c r="R15" s="38" t="str">
        <f t="shared" si="2"/>
        <v>-</v>
      </c>
      <c r="S15" s="26" t="str">
        <f t="shared" si="6"/>
        <v>-</v>
      </c>
      <c r="T15" s="35"/>
      <c r="U15" s="25"/>
    </row>
    <row r="16" spans="1:21" ht="18" customHeight="1">
      <c r="A16" s="16">
        <v>7</v>
      </c>
      <c r="B16" s="17"/>
      <c r="C16" s="18"/>
      <c r="D16" s="16"/>
      <c r="E16" s="19"/>
      <c r="F16" s="20"/>
      <c r="G16" s="21"/>
      <c r="H16" s="21"/>
      <c r="I16" s="21"/>
      <c r="J16" s="21"/>
      <c r="K16" s="21"/>
      <c r="L16" s="11" t="str">
        <f t="shared" si="3"/>
        <v>-</v>
      </c>
      <c r="M16" s="22" t="str">
        <f t="shared" si="0"/>
        <v>-</v>
      </c>
      <c r="N16" s="22" t="str">
        <f t="shared" si="4"/>
        <v>-</v>
      </c>
      <c r="O16" s="22" t="str">
        <f t="shared" si="5"/>
        <v>-</v>
      </c>
      <c r="P16" s="23"/>
      <c r="Q16" s="24" t="str">
        <f t="shared" si="1"/>
        <v>-</v>
      </c>
      <c r="R16" s="38" t="str">
        <f t="shared" si="2"/>
        <v>-</v>
      </c>
      <c r="S16" s="26" t="str">
        <f t="shared" si="6"/>
        <v>-</v>
      </c>
      <c r="T16" s="35"/>
      <c r="U16" s="25"/>
    </row>
    <row r="17" spans="1:21" ht="18" customHeight="1">
      <c r="A17" s="16">
        <v>8</v>
      </c>
      <c r="B17" s="17"/>
      <c r="C17" s="18"/>
      <c r="D17" s="16"/>
      <c r="E17" s="27"/>
      <c r="F17" s="20"/>
      <c r="G17" s="21"/>
      <c r="H17" s="21"/>
      <c r="I17" s="21"/>
      <c r="J17" s="21"/>
      <c r="K17" s="21"/>
      <c r="L17" s="11" t="str">
        <f t="shared" si="3"/>
        <v>-</v>
      </c>
      <c r="M17" s="22" t="str">
        <f t="shared" si="0"/>
        <v>-</v>
      </c>
      <c r="N17" s="22" t="str">
        <f t="shared" si="4"/>
        <v>-</v>
      </c>
      <c r="O17" s="22" t="str">
        <f t="shared" si="5"/>
        <v>-</v>
      </c>
      <c r="P17" s="23"/>
      <c r="Q17" s="24" t="str">
        <f t="shared" si="1"/>
        <v>-</v>
      </c>
      <c r="R17" s="38" t="str">
        <f t="shared" si="2"/>
        <v>-</v>
      </c>
      <c r="S17" s="26" t="str">
        <f t="shared" si="6"/>
        <v>-</v>
      </c>
      <c r="T17" s="35"/>
      <c r="U17" s="25"/>
    </row>
    <row r="18" spans="1:21" ht="18" customHeight="1">
      <c r="A18" s="16">
        <v>9</v>
      </c>
      <c r="B18" s="17"/>
      <c r="C18" s="18"/>
      <c r="D18" s="16"/>
      <c r="E18" s="19"/>
      <c r="F18" s="20"/>
      <c r="G18" s="21"/>
      <c r="H18" s="21"/>
      <c r="I18" s="21"/>
      <c r="J18" s="21"/>
      <c r="K18" s="21"/>
      <c r="L18" s="11" t="str">
        <f t="shared" si="3"/>
        <v>-</v>
      </c>
      <c r="M18" s="22" t="str">
        <f t="shared" si="0"/>
        <v>-</v>
      </c>
      <c r="N18" s="22" t="str">
        <f t="shared" si="4"/>
        <v>-</v>
      </c>
      <c r="O18" s="22" t="str">
        <f t="shared" si="5"/>
        <v>-</v>
      </c>
      <c r="P18" s="23"/>
      <c r="Q18" s="24" t="str">
        <f t="shared" si="1"/>
        <v>-</v>
      </c>
      <c r="R18" s="38" t="str">
        <f t="shared" si="2"/>
        <v>-</v>
      </c>
      <c r="S18" s="26" t="str">
        <f t="shared" si="6"/>
        <v>-</v>
      </c>
      <c r="T18" s="35"/>
      <c r="U18" s="25"/>
    </row>
    <row r="19" spans="1:21" ht="18" customHeight="1">
      <c r="A19" s="16">
        <v>10</v>
      </c>
      <c r="B19" s="17"/>
      <c r="C19" s="18"/>
      <c r="D19" s="16"/>
      <c r="E19" s="19"/>
      <c r="F19" s="20"/>
      <c r="G19" s="21"/>
      <c r="H19" s="21"/>
      <c r="I19" s="21"/>
      <c r="J19" s="21"/>
      <c r="K19" s="21"/>
      <c r="L19" s="11" t="str">
        <f t="shared" si="3"/>
        <v>-</v>
      </c>
      <c r="M19" s="22" t="str">
        <f t="shared" si="0"/>
        <v>-</v>
      </c>
      <c r="N19" s="22" t="str">
        <f t="shared" si="4"/>
        <v>-</v>
      </c>
      <c r="O19" s="22" t="str">
        <f t="shared" si="5"/>
        <v>-</v>
      </c>
      <c r="P19" s="23"/>
      <c r="Q19" s="24" t="str">
        <f t="shared" si="1"/>
        <v>-</v>
      </c>
      <c r="R19" s="38" t="str">
        <f t="shared" si="2"/>
        <v>-</v>
      </c>
      <c r="S19" s="26" t="str">
        <f t="shared" si="6"/>
        <v>-</v>
      </c>
      <c r="T19" s="35"/>
      <c r="U19" s="25"/>
    </row>
    <row r="20" spans="1:21" ht="18" customHeight="1">
      <c r="A20" s="16">
        <v>11</v>
      </c>
      <c r="B20" s="17"/>
      <c r="C20" s="18"/>
      <c r="D20" s="16"/>
      <c r="E20" s="19"/>
      <c r="F20" s="20"/>
      <c r="G20" s="21"/>
      <c r="H20" s="21"/>
      <c r="I20" s="21"/>
      <c r="J20" s="21"/>
      <c r="K20" s="21"/>
      <c r="L20" s="11" t="str">
        <f t="shared" si="3"/>
        <v>-</v>
      </c>
      <c r="M20" s="22" t="str">
        <f t="shared" si="0"/>
        <v>-</v>
      </c>
      <c r="N20" s="22" t="str">
        <f t="shared" si="4"/>
        <v>-</v>
      </c>
      <c r="O20" s="22" t="str">
        <f t="shared" si="5"/>
        <v>-</v>
      </c>
      <c r="P20" s="23"/>
      <c r="Q20" s="24" t="str">
        <f t="shared" si="1"/>
        <v>-</v>
      </c>
      <c r="R20" s="38" t="str">
        <f t="shared" si="2"/>
        <v>-</v>
      </c>
      <c r="S20" s="26" t="str">
        <f t="shared" si="6"/>
        <v>-</v>
      </c>
      <c r="T20" s="35"/>
      <c r="U20" s="25"/>
    </row>
    <row r="21" spans="1:21" ht="18" customHeight="1">
      <c r="A21" s="16">
        <v>12</v>
      </c>
      <c r="B21" s="17"/>
      <c r="C21" s="18"/>
      <c r="D21" s="16"/>
      <c r="E21" s="19"/>
      <c r="F21" s="20"/>
      <c r="G21" s="21"/>
      <c r="H21" s="21"/>
      <c r="I21" s="21"/>
      <c r="J21" s="21"/>
      <c r="K21" s="21"/>
      <c r="L21" s="11" t="str">
        <f t="shared" si="3"/>
        <v>-</v>
      </c>
      <c r="M21" s="22" t="str">
        <f t="shared" si="0"/>
        <v>-</v>
      </c>
      <c r="N21" s="22" t="str">
        <f t="shared" si="4"/>
        <v>-</v>
      </c>
      <c r="O21" s="22" t="str">
        <f t="shared" si="5"/>
        <v>-</v>
      </c>
      <c r="P21" s="23"/>
      <c r="Q21" s="24" t="str">
        <f t="shared" si="1"/>
        <v>-</v>
      </c>
      <c r="R21" s="38" t="str">
        <f t="shared" si="2"/>
        <v>-</v>
      </c>
      <c r="S21" s="26" t="str">
        <f t="shared" si="6"/>
        <v>-</v>
      </c>
      <c r="T21" s="35"/>
      <c r="U21" s="25"/>
    </row>
    <row r="22" spans="1:21" ht="18" customHeight="1">
      <c r="A22" s="16">
        <v>13</v>
      </c>
      <c r="B22" s="17"/>
      <c r="C22" s="18"/>
      <c r="D22" s="16"/>
      <c r="E22" s="19"/>
      <c r="F22" s="20"/>
      <c r="G22" s="21"/>
      <c r="H22" s="21"/>
      <c r="I22" s="21"/>
      <c r="J22" s="21"/>
      <c r="K22" s="21"/>
      <c r="L22" s="11" t="str">
        <f t="shared" si="3"/>
        <v>-</v>
      </c>
      <c r="M22" s="22" t="str">
        <f t="shared" si="0"/>
        <v>-</v>
      </c>
      <c r="N22" s="22" t="str">
        <f t="shared" si="4"/>
        <v>-</v>
      </c>
      <c r="O22" s="22" t="str">
        <f t="shared" si="5"/>
        <v>-</v>
      </c>
      <c r="P22" s="23"/>
      <c r="Q22" s="24" t="str">
        <f t="shared" si="1"/>
        <v>-</v>
      </c>
      <c r="R22" s="38" t="str">
        <f t="shared" si="2"/>
        <v>-</v>
      </c>
      <c r="S22" s="26" t="str">
        <f t="shared" si="6"/>
        <v>-</v>
      </c>
      <c r="T22" s="35"/>
      <c r="U22" s="25"/>
    </row>
    <row r="23" spans="1:21" ht="18" customHeight="1">
      <c r="A23" s="16">
        <v>14</v>
      </c>
      <c r="B23" s="17"/>
      <c r="C23" s="18"/>
      <c r="D23" s="16"/>
      <c r="E23" s="27"/>
      <c r="F23" s="20"/>
      <c r="G23" s="21"/>
      <c r="H23" s="21"/>
      <c r="I23" s="21"/>
      <c r="J23" s="21"/>
      <c r="K23" s="21"/>
      <c r="L23" s="11" t="str">
        <f t="shared" si="3"/>
        <v>-</v>
      </c>
      <c r="M23" s="22" t="str">
        <f t="shared" si="0"/>
        <v>-</v>
      </c>
      <c r="N23" s="22" t="str">
        <f t="shared" si="4"/>
        <v>-</v>
      </c>
      <c r="O23" s="22" t="str">
        <f t="shared" si="5"/>
        <v>-</v>
      </c>
      <c r="P23" s="23"/>
      <c r="Q23" s="24" t="str">
        <f t="shared" si="1"/>
        <v>-</v>
      </c>
      <c r="R23" s="38" t="str">
        <f t="shared" si="2"/>
        <v>-</v>
      </c>
      <c r="S23" s="26" t="str">
        <f t="shared" si="6"/>
        <v>-</v>
      </c>
      <c r="T23" s="35"/>
      <c r="U23" s="25"/>
    </row>
    <row r="24" spans="1:21" ht="18" customHeight="1">
      <c r="A24" s="16">
        <v>15</v>
      </c>
      <c r="B24" s="17"/>
      <c r="C24" s="18"/>
      <c r="D24" s="16"/>
      <c r="E24" s="19"/>
      <c r="F24" s="20"/>
      <c r="G24" s="21"/>
      <c r="H24" s="21"/>
      <c r="I24" s="21"/>
      <c r="J24" s="21"/>
      <c r="K24" s="21"/>
      <c r="L24" s="11" t="str">
        <f t="shared" si="3"/>
        <v>-</v>
      </c>
      <c r="M24" s="22" t="str">
        <f t="shared" si="0"/>
        <v>-</v>
      </c>
      <c r="N24" s="22" t="str">
        <f t="shared" si="4"/>
        <v>-</v>
      </c>
      <c r="O24" s="22" t="str">
        <f t="shared" si="5"/>
        <v>-</v>
      </c>
      <c r="P24" s="23"/>
      <c r="Q24" s="24" t="str">
        <f t="shared" si="1"/>
        <v>-</v>
      </c>
      <c r="R24" s="38" t="str">
        <f t="shared" si="2"/>
        <v>-</v>
      </c>
      <c r="S24" s="26" t="str">
        <f t="shared" si="6"/>
        <v>-</v>
      </c>
      <c r="T24" s="35"/>
      <c r="U24" s="25"/>
    </row>
    <row r="25" spans="1:21" ht="18" customHeight="1">
      <c r="A25" s="51" t="s">
        <v>19</v>
      </c>
      <c r="B25" s="52"/>
      <c r="C25" s="53"/>
      <c r="D25" s="28"/>
      <c r="E25" s="28"/>
      <c r="F25" s="29">
        <f aca="true" t="shared" si="7" ref="F25:S25">SUM(F10:F24)</f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7"/>
        <v>0</v>
      </c>
      <c r="O25" s="30">
        <f t="shared" si="7"/>
        <v>0</v>
      </c>
      <c r="P25" s="30">
        <f t="shared" si="7"/>
        <v>0</v>
      </c>
      <c r="Q25" s="30">
        <f t="shared" si="7"/>
        <v>0</v>
      </c>
      <c r="R25" s="30">
        <f t="shared" si="7"/>
        <v>0</v>
      </c>
      <c r="S25" s="30">
        <f t="shared" si="7"/>
        <v>0</v>
      </c>
      <c r="T25" s="30"/>
      <c r="U25" s="31"/>
    </row>
    <row r="26" spans="2:21" ht="58.5" customHeight="1">
      <c r="B26" s="60" t="s">
        <v>37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15" customHeight="1">
      <c r="A27" s="63" t="s">
        <v>20</v>
      </c>
      <c r="B27" s="63"/>
      <c r="C27" s="63"/>
      <c r="D27" s="62" t="s">
        <v>27</v>
      </c>
      <c r="E27" s="62"/>
      <c r="F27" s="62"/>
      <c r="G27" s="62"/>
      <c r="H27" s="62"/>
      <c r="I27" s="62"/>
      <c r="J27" s="62"/>
      <c r="K27" s="62"/>
      <c r="L27" s="62"/>
      <c r="M27" s="62"/>
      <c r="N27" s="62" t="s">
        <v>24</v>
      </c>
      <c r="O27" s="62"/>
      <c r="P27" s="62"/>
      <c r="Q27" s="62" t="s">
        <v>25</v>
      </c>
      <c r="R27" s="62"/>
      <c r="S27" s="62"/>
      <c r="T27" s="64" t="s">
        <v>38</v>
      </c>
      <c r="U27" s="64"/>
    </row>
    <row r="28" spans="16:21" ht="12.75" customHeight="1">
      <c r="P28" s="32"/>
      <c r="T28" s="62" t="s">
        <v>21</v>
      </c>
      <c r="U28" s="62"/>
    </row>
    <row r="29" ht="12.75">
      <c r="L29" s="33"/>
    </row>
    <row r="33" ht="15.75" customHeight="1">
      <c r="U33" s="36"/>
    </row>
    <row r="34" ht="14.25">
      <c r="U34" s="34"/>
    </row>
  </sheetData>
  <sheetProtection formatCells="0" formatColumns="0" formatRows="0" insertColumns="0" insertRows="0" insertHyperlinks="0" deleteColumns="0" deleteRows="0" sort="0" autoFilter="0" pivotTables="0"/>
  <mergeCells count="27">
    <mergeCell ref="T28:U28"/>
    <mergeCell ref="B26:U26"/>
    <mergeCell ref="T27:U27"/>
    <mergeCell ref="A27:C27"/>
    <mergeCell ref="N27:P27"/>
    <mergeCell ref="D27:M27"/>
    <mergeCell ref="Q27:S27"/>
    <mergeCell ref="E7:E8"/>
    <mergeCell ref="A25:C25"/>
    <mergeCell ref="A1:E1"/>
    <mergeCell ref="F1:T1"/>
    <mergeCell ref="A2:E2"/>
    <mergeCell ref="F2:T2"/>
    <mergeCell ref="A3:E3"/>
    <mergeCell ref="A6:U6"/>
    <mergeCell ref="L7:L8"/>
    <mergeCell ref="M7:Q7"/>
    <mergeCell ref="A5:U5"/>
    <mergeCell ref="D7:D8"/>
    <mergeCell ref="B7:B8"/>
    <mergeCell ref="R7:R8"/>
    <mergeCell ref="U7:U8"/>
    <mergeCell ref="A7:A8"/>
    <mergeCell ref="F7:K7"/>
    <mergeCell ref="T7:T8"/>
    <mergeCell ref="S7:S8"/>
    <mergeCell ref="C7:C8"/>
  </mergeCells>
  <dataValidations count="1">
    <dataValidation allowBlank="1" showInputMessage="1" showErrorMessage="1" promptTitle="Cách ghi chức danh:" prompt="ghi bằng số: 1 là GV cao cấp; 2 là Phó GS,...8 là GV tập sự (Điều 6 trang 3 Chức danh CBGD)" sqref="D10:D24"/>
  </dataValidations>
  <printOptions/>
  <pageMargins left="0" right="0" top="0.2" bottom="0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mayhoa</cp:lastModifiedBy>
  <cp:lastPrinted>2017-12-04T08:03:22Z</cp:lastPrinted>
  <dcterms:created xsi:type="dcterms:W3CDTF">2013-07-17T21:01:32Z</dcterms:created>
  <dcterms:modified xsi:type="dcterms:W3CDTF">2017-12-04T08:04:10Z</dcterms:modified>
  <cp:category/>
  <cp:version/>
  <cp:contentType/>
  <cp:contentStatus/>
</cp:coreProperties>
</file>